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30" tabRatio="863" activeTab="0"/>
  </bookViews>
  <sheets>
    <sheet name="Μικροπαραβάσεις κατα αδικ" sheetId="1" r:id="rId1"/>
  </sheets>
  <externalReferences>
    <externalReference r:id="rId4"/>
    <externalReference r:id="rId5"/>
  </externalReferences>
  <definedNames>
    <definedName name="data">'[1]Data monthly'!$A$1:$AB$104</definedName>
    <definedName name="dBase">'[2]Settings'!$A$7:$G$18</definedName>
    <definedName name="drugs">'[1]vlookup'!$A$60:$D$63</definedName>
    <definedName name="mcolumns">'[1]vlookup'!$A$3:$D$15</definedName>
    <definedName name="Months">'[1]Data'!$E$6:$E$17</definedName>
    <definedName name="numcolumns">'[1]vlookup'!$A$17:$B$44</definedName>
    <definedName name="_xlnm.Print_Area" localSheetId="0">'Μικροπαραβάσεις κατα αδικ'!$A$1:$V$19</definedName>
    <definedName name="serious">'[1]vlookup'!$A$46:$D$57</definedName>
    <definedName name="traffic">'[1]vlookup'!$A$66:$D$72</definedName>
    <definedName name="yam">'[1]vlookup'!$A$75:$D$90</definedName>
  </definedNames>
  <calcPr fullCalcOnLoad="1"/>
</workbook>
</file>

<file path=xl/sharedStrings.xml><?xml version="1.0" encoding="utf-8"?>
<sst xmlns="http://schemas.openxmlformats.org/spreadsheetml/2006/main" count="45" uniqueCount="26">
  <si>
    <t>%</t>
  </si>
  <si>
    <t>Λευκωσία</t>
  </si>
  <si>
    <t>Λεμεσός</t>
  </si>
  <si>
    <t>Αμμόχωστος</t>
  </si>
  <si>
    <t>Πάφος</t>
  </si>
  <si>
    <t>Λάρνακα</t>
  </si>
  <si>
    <t>Μόρφου</t>
  </si>
  <si>
    <t>ΟΛΙΚΟ</t>
  </si>
  <si>
    <t>Αδικήματα</t>
  </si>
  <si>
    <t>Αδικήματα εναντίον της Κοινής Γαλήνης</t>
  </si>
  <si>
    <t>Αδικήματα εναντίον της Άσκησης Νόμιμης Εξουσίας</t>
  </si>
  <si>
    <t>Αδικήματα που Παραβλάπτουν το Κοινό Γενικά</t>
  </si>
  <si>
    <t>Αδικήματα Εναντίον Προσώπων</t>
  </si>
  <si>
    <t>Αδικήματα Εναντίον Της Περιουσίας</t>
  </si>
  <si>
    <t>Κακόβουλη Βλάβη σε Περιουσία</t>
  </si>
  <si>
    <t>Απόπειρες και Συνωμοσίες για τη Διάπραξη Εγκλημάτων</t>
  </si>
  <si>
    <t>Αδικήματα κατά Παράβαση Διαφόρων άλλων Νόμων</t>
  </si>
  <si>
    <t>Κ = Καταχωρημένες Υποθέσεις στο μητρώο εγκλήματος (RCI)</t>
  </si>
  <si>
    <t>Ε =  Εξιχνιασμένες Υποθέσεις</t>
  </si>
  <si>
    <t xml:space="preserve">%= Ποσοστό εξιχνίασης </t>
  </si>
  <si>
    <t>Κ</t>
  </si>
  <si>
    <t>Ε</t>
  </si>
  <si>
    <r>
      <rPr>
        <b/>
        <i/>
        <u val="single"/>
        <sz val="8"/>
        <rFont val="Tahoma"/>
        <family val="2"/>
      </rPr>
      <t>Πηγή:</t>
    </r>
    <r>
      <rPr>
        <b/>
        <i/>
        <sz val="8"/>
        <rFont val="Tahoma"/>
        <family val="2"/>
      </rPr>
      <t xml:space="preserve"> </t>
    </r>
    <r>
      <rPr>
        <i/>
        <sz val="8"/>
        <rFont val="Tahoma"/>
        <family val="2"/>
      </rPr>
      <t>Γραφείο Στατιστικής και Χαρτογράφησης</t>
    </r>
  </si>
  <si>
    <r>
      <rPr>
        <b/>
        <u val="single"/>
        <sz val="10"/>
        <color indexed="8"/>
        <rFont val="Calibri"/>
        <family val="2"/>
      </rPr>
      <t xml:space="preserve">Σημείωση:
</t>
    </r>
    <r>
      <rPr>
        <sz val="10"/>
        <color indexed="8"/>
        <rFont val="Calibri"/>
        <family val="2"/>
      </rPr>
      <t xml:space="preserve">-- Στα Μικροαδικήματα περιλαμβάνονται και οι καταγγελίες όπως αυτές διαβιβάστηκαν στο Γραφείο </t>
    </r>
    <r>
      <rPr>
        <b/>
        <sz val="10"/>
        <color indexed="8"/>
        <rFont val="Calibri"/>
        <family val="2"/>
      </rPr>
      <t>αλλά δεν περιλαμβάνονται</t>
    </r>
    <r>
      <rPr>
        <sz val="10"/>
        <color indexed="8"/>
        <rFont val="Calibri"/>
        <family val="2"/>
      </rPr>
      <t xml:space="preserve"> οι υποθέσεις που αφορούν το "Νόμο για θανατικούς ανακριτές (αιφνίδιοι και αφύσικοι θάνατοι)" που συνήθως ταξινομούνται ως Ανύπαρκτες.
-- Στα στοιχεία δεν περιλαμβάνονται οι υποθέσεις που έχουν Αναβαθμιστεί σε Σοβαρές, που έχουν Καταχωρηθεί ως εκ λάθους και που έχουν ταξινομηθεί ως Ανύπαρκτες.</t>
    </r>
  </si>
  <si>
    <t>Μικροαδικήματα κατά Κατηγορία αδικημάτων και Επαρχία
 για το πρώτο εξάμηνο του 2022</t>
  </si>
  <si>
    <t>Αδικήματα σε σχέση με την Κακοποίηση ή Κακομεταχείρηση Ζώων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</si>
</sst>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-* #,##0\ _€_-;\-* #,##0\ _€_-;_-* &quot;-&quot;\ _€_-;_-@_-"/>
    <numFmt numFmtId="185" formatCode="_-* #,##0.00\ _€_-;\-* #,##0.00\ _€_-;_-* &quot;-&quot;??\ _€_-;_-@_-"/>
    <numFmt numFmtId="186" formatCode="&quot;£&quot;\ #,##0;\-&quot;£&quot;\ #,##0"/>
    <numFmt numFmtId="187" formatCode="&quot;£&quot;\ #,##0;[Red]\-&quot;£&quot;\ #,##0"/>
    <numFmt numFmtId="188" formatCode="&quot;£&quot;\ #,##0.00;\-&quot;£&quot;\ #,##0.00"/>
    <numFmt numFmtId="189" formatCode="&quot;£&quot;\ #,##0.00;[Red]\-&quot;£&quot;\ #,##0.00"/>
    <numFmt numFmtId="190" formatCode="_-&quot;£&quot;\ * #,##0_-;\-&quot;£&quot;\ * #,##0_-;_-&quot;£&quot;\ * &quot;-&quot;_-;_-@_-"/>
    <numFmt numFmtId="191" formatCode="_-&quot;£&quot;\ * #,##0.00_-;\-&quot;£&quot;\ * #,##0.00_-;_-&quot;£&quot;\ * &quot;-&quot;??_-;_-@_-"/>
    <numFmt numFmtId="192" formatCode="0.0%"/>
  </numFmts>
  <fonts count="53">
    <font>
      <sz val="10"/>
      <name val="Arial"/>
      <family val="0"/>
    </font>
    <font>
      <b/>
      <sz val="16"/>
      <name val="Arial"/>
      <family val="2"/>
    </font>
    <font>
      <b/>
      <sz val="11"/>
      <name val="Tahoma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Tahoma"/>
      <family val="2"/>
    </font>
    <font>
      <b/>
      <i/>
      <u val="single"/>
      <sz val="8"/>
      <name val="Tahoma"/>
      <family val="2"/>
    </font>
    <font>
      <i/>
      <sz val="8"/>
      <name val="Tahoma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3" fillId="0" borderId="10" xfId="61" applyNumberFormat="1" applyFont="1" applyFill="1" applyBorder="1" applyAlignment="1">
      <alignment horizontal="center" vertical="center"/>
    </xf>
    <xf numFmtId="3" fontId="3" fillId="0" borderId="11" xfId="61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192" fontId="8" fillId="33" borderId="15" xfId="6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51" fillId="0" borderId="0" xfId="0" applyFont="1" applyBorder="1" applyAlignment="1">
      <alignment vertical="top" wrapText="1"/>
    </xf>
    <xf numFmtId="0" fontId="7" fillId="34" borderId="16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horizontal="center" vertical="center"/>
    </xf>
    <xf numFmtId="192" fontId="3" fillId="34" borderId="17" xfId="61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3" fontId="8" fillId="35" borderId="11" xfId="61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92" fontId="8" fillId="35" borderId="17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0" xfId="57" applyFont="1" applyBorder="1" applyAlignment="1">
      <alignment horizontal="left" vertical="top" wrapText="1"/>
      <protection/>
    </xf>
    <xf numFmtId="0" fontId="52" fillId="0" borderId="0" xfId="57" applyFont="1" applyBorder="1" applyAlignment="1">
      <alignment horizontal="left" vertical="top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xigos\Chief%20of%20Police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UP%20Today\TAE\2004\Master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4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B19"/>
  <sheetViews>
    <sheetView tabSelected="1" zoomScaleSheetLayoutView="100" zoomScalePageLayoutView="0" workbookViewId="0" topLeftCell="A1">
      <selection activeCell="AB8" sqref="AB8"/>
    </sheetView>
  </sheetViews>
  <sheetFormatPr defaultColWidth="9.140625" defaultRowHeight="12.75"/>
  <cols>
    <col min="1" max="1" width="28.00390625" style="0" customWidth="1"/>
    <col min="2" max="2" width="7.140625" style="0" bestFit="1" customWidth="1"/>
    <col min="3" max="3" width="5.28125" style="0" bestFit="1" customWidth="1"/>
    <col min="4" max="4" width="7.00390625" style="0" customWidth="1"/>
    <col min="5" max="5" width="7.140625" style="0" bestFit="1" customWidth="1"/>
    <col min="6" max="6" width="5.28125" style="0" bestFit="1" customWidth="1"/>
    <col min="7" max="7" width="7.00390625" style="0" customWidth="1"/>
    <col min="8" max="8" width="7.140625" style="0" bestFit="1" customWidth="1"/>
    <col min="9" max="9" width="5.28125" style="0" bestFit="1" customWidth="1"/>
    <col min="10" max="10" width="7.00390625" style="0" customWidth="1"/>
    <col min="11" max="11" width="7.140625" style="0" bestFit="1" customWidth="1"/>
    <col min="12" max="12" width="5.421875" style="0" bestFit="1" customWidth="1"/>
    <col min="13" max="13" width="7.00390625" style="0" customWidth="1"/>
    <col min="14" max="14" width="7.140625" style="0" bestFit="1" customWidth="1"/>
    <col min="15" max="15" width="5.28125" style="0" bestFit="1" customWidth="1"/>
    <col min="16" max="16" width="7.00390625" style="0" customWidth="1"/>
    <col min="17" max="17" width="7.140625" style="0" bestFit="1" customWidth="1"/>
    <col min="18" max="18" width="5.28125" style="0" bestFit="1" customWidth="1"/>
    <col min="19" max="19" width="7.421875" style="0" customWidth="1"/>
    <col min="20" max="20" width="7.140625" style="0" bestFit="1" customWidth="1"/>
    <col min="21" max="21" width="5.421875" style="0" bestFit="1" customWidth="1"/>
    <col min="22" max="22" width="7.00390625" style="0" customWidth="1"/>
  </cols>
  <sheetData>
    <row r="1" spans="1:22" ht="51" customHeight="1" thickBot="1">
      <c r="A1" s="23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30" customHeight="1">
      <c r="A2" s="25" t="s">
        <v>8</v>
      </c>
      <c r="B2" s="27" t="s">
        <v>1</v>
      </c>
      <c r="C2" s="27"/>
      <c r="D2" s="27"/>
      <c r="E2" s="28" t="s">
        <v>2</v>
      </c>
      <c r="F2" s="27"/>
      <c r="G2" s="29"/>
      <c r="H2" s="27" t="s">
        <v>3</v>
      </c>
      <c r="I2" s="27"/>
      <c r="J2" s="27"/>
      <c r="K2" s="28" t="s">
        <v>4</v>
      </c>
      <c r="L2" s="27"/>
      <c r="M2" s="29"/>
      <c r="N2" s="27" t="s">
        <v>5</v>
      </c>
      <c r="O2" s="27"/>
      <c r="P2" s="27"/>
      <c r="Q2" s="28" t="s">
        <v>6</v>
      </c>
      <c r="R2" s="27"/>
      <c r="S2" s="29"/>
      <c r="T2" s="30" t="s">
        <v>7</v>
      </c>
      <c r="U2" s="30"/>
      <c r="V2" s="31"/>
    </row>
    <row r="3" spans="1:22" ht="18" customHeight="1" thickBot="1">
      <c r="A3" s="26"/>
      <c r="B3" s="1" t="s">
        <v>20</v>
      </c>
      <c r="C3" s="2" t="s">
        <v>21</v>
      </c>
      <c r="D3" s="13" t="s">
        <v>0</v>
      </c>
      <c r="E3" s="1" t="s">
        <v>20</v>
      </c>
      <c r="F3" s="2" t="s">
        <v>21</v>
      </c>
      <c r="G3" s="13" t="s">
        <v>0</v>
      </c>
      <c r="H3" s="1" t="s">
        <v>20</v>
      </c>
      <c r="I3" s="2" t="s">
        <v>21</v>
      </c>
      <c r="J3" s="13" t="s">
        <v>0</v>
      </c>
      <c r="K3" s="1" t="s">
        <v>20</v>
      </c>
      <c r="L3" s="2" t="s">
        <v>21</v>
      </c>
      <c r="M3" s="13" t="s">
        <v>0</v>
      </c>
      <c r="N3" s="1" t="s">
        <v>20</v>
      </c>
      <c r="O3" s="2" t="s">
        <v>21</v>
      </c>
      <c r="P3" s="13" t="s">
        <v>0</v>
      </c>
      <c r="Q3" s="1" t="s">
        <v>20</v>
      </c>
      <c r="R3" s="2" t="s">
        <v>21</v>
      </c>
      <c r="S3" s="13" t="s">
        <v>0</v>
      </c>
      <c r="T3" s="15" t="s">
        <v>20</v>
      </c>
      <c r="U3" s="16" t="s">
        <v>21</v>
      </c>
      <c r="V3" s="18" t="s">
        <v>0</v>
      </c>
    </row>
    <row r="4" spans="1:26" ht="42.75" customHeight="1">
      <c r="A4" s="12" t="s">
        <v>9</v>
      </c>
      <c r="B4" s="3">
        <v>78</v>
      </c>
      <c r="C4" s="4">
        <v>78</v>
      </c>
      <c r="D4" s="14">
        <f aca="true" t="shared" si="0" ref="D4:D13">IF(B4=0,"-",C4/B4)</f>
        <v>1</v>
      </c>
      <c r="E4" s="4">
        <v>75</v>
      </c>
      <c r="F4" s="4">
        <v>75</v>
      </c>
      <c r="G4" s="14">
        <f aca="true" t="shared" si="1" ref="G4:G13">IF(E4=0,"-",F4/E4)</f>
        <v>1</v>
      </c>
      <c r="H4" s="4">
        <v>48</v>
      </c>
      <c r="I4" s="4">
        <v>48</v>
      </c>
      <c r="J4" s="14">
        <f aca="true" t="shared" si="2" ref="J4:J13">IF(H4=0,"-",I4/H4)</f>
        <v>1</v>
      </c>
      <c r="K4" s="4">
        <v>43</v>
      </c>
      <c r="L4" s="4">
        <v>42</v>
      </c>
      <c r="M4" s="14">
        <f aca="true" t="shared" si="3" ref="M4:M13">IF(K4=0,"-",L4/K4)</f>
        <v>0.9767441860465116</v>
      </c>
      <c r="N4" s="4">
        <v>43</v>
      </c>
      <c r="O4" s="4">
        <v>43</v>
      </c>
      <c r="P4" s="14">
        <f aca="true" t="shared" si="4" ref="P4:P13">IF(N4=0,"-",O4/N4)</f>
        <v>1</v>
      </c>
      <c r="Q4" s="4">
        <v>5</v>
      </c>
      <c r="R4" s="4">
        <v>5</v>
      </c>
      <c r="S4" s="14">
        <f aca="true" t="shared" si="5" ref="S4:S13">IF(Q4=0,"-",R4/Q4)</f>
        <v>1</v>
      </c>
      <c r="T4" s="17">
        <f aca="true" t="shared" si="6" ref="T4:U12">B4+E4+H4+K4+N4+Q4</f>
        <v>292</v>
      </c>
      <c r="U4" s="17">
        <f t="shared" si="6"/>
        <v>291</v>
      </c>
      <c r="V4" s="19">
        <f aca="true" t="shared" si="7" ref="V4:V13">IF(T4=0,"-",U4/T4)</f>
        <v>0.9965753424657534</v>
      </c>
      <c r="W4" s="20"/>
      <c r="X4" s="20"/>
      <c r="Y4" s="20"/>
      <c r="Z4" s="20"/>
    </row>
    <row r="5" spans="1:26" ht="42.75" customHeight="1">
      <c r="A5" s="12" t="s">
        <v>10</v>
      </c>
      <c r="B5" s="3">
        <v>21</v>
      </c>
      <c r="C5" s="4">
        <v>21</v>
      </c>
      <c r="D5" s="14">
        <f t="shared" si="0"/>
        <v>1</v>
      </c>
      <c r="E5" s="4">
        <v>27</v>
      </c>
      <c r="F5" s="4">
        <v>27</v>
      </c>
      <c r="G5" s="14">
        <f t="shared" si="1"/>
        <v>1</v>
      </c>
      <c r="H5" s="4">
        <v>28</v>
      </c>
      <c r="I5" s="4">
        <v>28</v>
      </c>
      <c r="J5" s="14">
        <f t="shared" si="2"/>
        <v>1</v>
      </c>
      <c r="K5" s="4">
        <v>26</v>
      </c>
      <c r="L5" s="4">
        <v>25</v>
      </c>
      <c r="M5" s="14">
        <f t="shared" si="3"/>
        <v>0.9615384615384616</v>
      </c>
      <c r="N5" s="4">
        <v>23</v>
      </c>
      <c r="O5" s="4">
        <v>23</v>
      </c>
      <c r="P5" s="14">
        <f t="shared" si="4"/>
        <v>1</v>
      </c>
      <c r="Q5" s="4">
        <v>1</v>
      </c>
      <c r="R5" s="4">
        <v>1</v>
      </c>
      <c r="S5" s="14">
        <f t="shared" si="5"/>
        <v>1</v>
      </c>
      <c r="T5" s="17">
        <f t="shared" si="6"/>
        <v>126</v>
      </c>
      <c r="U5" s="17">
        <f t="shared" si="6"/>
        <v>125</v>
      </c>
      <c r="V5" s="19">
        <f t="shared" si="7"/>
        <v>0.9920634920634921</v>
      </c>
      <c r="W5" s="20"/>
      <c r="X5" s="20"/>
      <c r="Y5" s="20"/>
      <c r="Z5" s="20"/>
    </row>
    <row r="6" spans="1:26" ht="42.75" customHeight="1">
      <c r="A6" s="12" t="s">
        <v>11</v>
      </c>
      <c r="B6" s="3">
        <v>7</v>
      </c>
      <c r="C6" s="4">
        <v>7</v>
      </c>
      <c r="D6" s="14">
        <f t="shared" si="0"/>
        <v>1</v>
      </c>
      <c r="E6" s="4">
        <v>48</v>
      </c>
      <c r="F6" s="4">
        <v>48</v>
      </c>
      <c r="G6" s="14">
        <f t="shared" si="1"/>
        <v>1</v>
      </c>
      <c r="H6" s="4">
        <v>23</v>
      </c>
      <c r="I6" s="4">
        <v>23</v>
      </c>
      <c r="J6" s="14">
        <f t="shared" si="2"/>
        <v>1</v>
      </c>
      <c r="K6" s="4">
        <v>9</v>
      </c>
      <c r="L6" s="4">
        <v>9</v>
      </c>
      <c r="M6" s="14">
        <f t="shared" si="3"/>
        <v>1</v>
      </c>
      <c r="N6" s="4">
        <v>61</v>
      </c>
      <c r="O6" s="4">
        <v>61</v>
      </c>
      <c r="P6" s="14">
        <f t="shared" si="4"/>
        <v>1</v>
      </c>
      <c r="Q6" s="4">
        <v>0</v>
      </c>
      <c r="R6" s="4">
        <v>0</v>
      </c>
      <c r="S6" s="14" t="str">
        <f t="shared" si="5"/>
        <v>-</v>
      </c>
      <c r="T6" s="17">
        <f t="shared" si="6"/>
        <v>148</v>
      </c>
      <c r="U6" s="17">
        <f t="shared" si="6"/>
        <v>148</v>
      </c>
      <c r="V6" s="19">
        <f t="shared" si="7"/>
        <v>1</v>
      </c>
      <c r="W6" s="20"/>
      <c r="X6" s="20"/>
      <c r="Y6" s="20"/>
      <c r="Z6" s="20"/>
    </row>
    <row r="7" spans="1:26" ht="42.75" customHeight="1">
      <c r="A7" s="12" t="s">
        <v>12</v>
      </c>
      <c r="B7" s="3">
        <v>187</v>
      </c>
      <c r="C7" s="4">
        <v>185</v>
      </c>
      <c r="D7" s="14">
        <f t="shared" si="0"/>
        <v>0.9893048128342246</v>
      </c>
      <c r="E7" s="4">
        <v>193</v>
      </c>
      <c r="F7" s="4">
        <v>187</v>
      </c>
      <c r="G7" s="14">
        <f t="shared" si="1"/>
        <v>0.9689119170984456</v>
      </c>
      <c r="H7" s="4">
        <v>120</v>
      </c>
      <c r="I7" s="4">
        <v>111</v>
      </c>
      <c r="J7" s="14">
        <f t="shared" si="2"/>
        <v>0.925</v>
      </c>
      <c r="K7" s="4">
        <v>35</v>
      </c>
      <c r="L7" s="4">
        <v>33</v>
      </c>
      <c r="M7" s="14">
        <f t="shared" si="3"/>
        <v>0.9428571428571428</v>
      </c>
      <c r="N7" s="4">
        <v>139</v>
      </c>
      <c r="O7" s="4">
        <v>138</v>
      </c>
      <c r="P7" s="14">
        <f t="shared" si="4"/>
        <v>0.9928057553956835</v>
      </c>
      <c r="Q7" s="4">
        <v>12</v>
      </c>
      <c r="R7" s="4">
        <v>12</v>
      </c>
      <c r="S7" s="14">
        <f t="shared" si="5"/>
        <v>1</v>
      </c>
      <c r="T7" s="17">
        <f t="shared" si="6"/>
        <v>686</v>
      </c>
      <c r="U7" s="17">
        <f t="shared" si="6"/>
        <v>666</v>
      </c>
      <c r="V7" s="19">
        <f t="shared" si="7"/>
        <v>0.9708454810495627</v>
      </c>
      <c r="W7" s="20"/>
      <c r="X7" s="20"/>
      <c r="Y7" s="20"/>
      <c r="Z7" s="20"/>
    </row>
    <row r="8" spans="1:26" ht="42.75" customHeight="1">
      <c r="A8" s="12" t="s">
        <v>13</v>
      </c>
      <c r="B8" s="3">
        <v>107</v>
      </c>
      <c r="C8" s="4">
        <v>71</v>
      </c>
      <c r="D8" s="14">
        <f t="shared" si="0"/>
        <v>0.6635514018691588</v>
      </c>
      <c r="E8" s="4">
        <v>121</v>
      </c>
      <c r="F8" s="4">
        <v>83</v>
      </c>
      <c r="G8" s="14">
        <f t="shared" si="1"/>
        <v>0.6859504132231405</v>
      </c>
      <c r="H8" s="4">
        <v>142</v>
      </c>
      <c r="I8" s="4">
        <v>107</v>
      </c>
      <c r="J8" s="14">
        <f t="shared" si="2"/>
        <v>0.7535211267605634</v>
      </c>
      <c r="K8" s="4">
        <v>76</v>
      </c>
      <c r="L8" s="4">
        <v>52</v>
      </c>
      <c r="M8" s="14">
        <f t="shared" si="3"/>
        <v>0.6842105263157895</v>
      </c>
      <c r="N8" s="4">
        <v>67</v>
      </c>
      <c r="O8" s="4">
        <v>54</v>
      </c>
      <c r="P8" s="14">
        <f t="shared" si="4"/>
        <v>0.8059701492537313</v>
      </c>
      <c r="Q8" s="4">
        <v>6</v>
      </c>
      <c r="R8" s="4">
        <v>5</v>
      </c>
      <c r="S8" s="14">
        <f t="shared" si="5"/>
        <v>0.8333333333333334</v>
      </c>
      <c r="T8" s="17">
        <f t="shared" si="6"/>
        <v>519</v>
      </c>
      <c r="U8" s="17">
        <f t="shared" si="6"/>
        <v>372</v>
      </c>
      <c r="V8" s="19">
        <f t="shared" si="7"/>
        <v>0.7167630057803468</v>
      </c>
      <c r="W8" s="20"/>
      <c r="X8" s="20"/>
      <c r="Y8" s="20"/>
      <c r="Z8" s="20"/>
    </row>
    <row r="9" spans="1:26" ht="42.75" customHeight="1">
      <c r="A9" s="12" t="s">
        <v>14</v>
      </c>
      <c r="B9" s="3">
        <v>26</v>
      </c>
      <c r="C9" s="4">
        <v>14</v>
      </c>
      <c r="D9" s="14">
        <f t="shared" si="0"/>
        <v>0.5384615384615384</v>
      </c>
      <c r="E9" s="4">
        <v>18</v>
      </c>
      <c r="F9" s="4">
        <v>9</v>
      </c>
      <c r="G9" s="14">
        <f t="shared" si="1"/>
        <v>0.5</v>
      </c>
      <c r="H9" s="4">
        <v>28</v>
      </c>
      <c r="I9" s="4">
        <v>19</v>
      </c>
      <c r="J9" s="14">
        <f t="shared" si="2"/>
        <v>0.6785714285714286</v>
      </c>
      <c r="K9" s="4">
        <v>20</v>
      </c>
      <c r="L9" s="4">
        <v>15</v>
      </c>
      <c r="M9" s="14">
        <f t="shared" si="3"/>
        <v>0.75</v>
      </c>
      <c r="N9" s="4">
        <v>30</v>
      </c>
      <c r="O9" s="4">
        <v>25</v>
      </c>
      <c r="P9" s="14">
        <f t="shared" si="4"/>
        <v>0.8333333333333334</v>
      </c>
      <c r="Q9" s="4">
        <v>1</v>
      </c>
      <c r="R9" s="4">
        <v>0</v>
      </c>
      <c r="S9" s="14">
        <f t="shared" si="5"/>
        <v>0</v>
      </c>
      <c r="T9" s="17">
        <f t="shared" si="6"/>
        <v>123</v>
      </c>
      <c r="U9" s="17">
        <f t="shared" si="6"/>
        <v>82</v>
      </c>
      <c r="V9" s="19">
        <f t="shared" si="7"/>
        <v>0.6666666666666666</v>
      </c>
      <c r="W9" s="20"/>
      <c r="X9" s="20"/>
      <c r="Y9" s="20"/>
      <c r="Z9" s="20"/>
    </row>
    <row r="10" spans="1:26" ht="42.75" customHeight="1">
      <c r="A10" s="12" t="s">
        <v>15</v>
      </c>
      <c r="B10" s="3">
        <v>3</v>
      </c>
      <c r="C10" s="4">
        <v>3</v>
      </c>
      <c r="D10" s="14">
        <f t="shared" si="0"/>
        <v>1</v>
      </c>
      <c r="E10" s="4">
        <v>10</v>
      </c>
      <c r="F10" s="4">
        <v>10</v>
      </c>
      <c r="G10" s="14">
        <f t="shared" si="1"/>
        <v>1</v>
      </c>
      <c r="H10" s="4">
        <v>12</v>
      </c>
      <c r="I10" s="4">
        <v>12</v>
      </c>
      <c r="J10" s="14">
        <f t="shared" si="2"/>
        <v>1</v>
      </c>
      <c r="K10" s="4">
        <v>4</v>
      </c>
      <c r="L10" s="4">
        <v>3</v>
      </c>
      <c r="M10" s="14">
        <f t="shared" si="3"/>
        <v>0.75</v>
      </c>
      <c r="N10" s="4">
        <v>7</v>
      </c>
      <c r="O10" s="4">
        <v>6</v>
      </c>
      <c r="P10" s="14">
        <f t="shared" si="4"/>
        <v>0.8571428571428571</v>
      </c>
      <c r="Q10" s="4">
        <v>0</v>
      </c>
      <c r="R10" s="4">
        <v>0</v>
      </c>
      <c r="S10" s="14" t="str">
        <f t="shared" si="5"/>
        <v>-</v>
      </c>
      <c r="T10" s="17">
        <f t="shared" si="6"/>
        <v>36</v>
      </c>
      <c r="U10" s="17">
        <f t="shared" si="6"/>
        <v>34</v>
      </c>
      <c r="V10" s="19">
        <f t="shared" si="7"/>
        <v>0.9444444444444444</v>
      </c>
      <c r="W10" s="20"/>
      <c r="X10" s="20"/>
      <c r="Y10" s="20"/>
      <c r="Z10" s="20"/>
    </row>
    <row r="11" spans="1:26" ht="42.75" customHeight="1">
      <c r="A11" s="12" t="s">
        <v>16</v>
      </c>
      <c r="B11" s="3">
        <v>1407</v>
      </c>
      <c r="C11" s="4">
        <v>1403</v>
      </c>
      <c r="D11" s="14">
        <f>IF(B11=0,"-",C11/B11)</f>
        <v>0.9971570717839374</v>
      </c>
      <c r="E11" s="4">
        <v>1742</v>
      </c>
      <c r="F11" s="4">
        <v>1741</v>
      </c>
      <c r="G11" s="14">
        <f>IF(E11=0,"-",F11/E11)</f>
        <v>0.9994259471871412</v>
      </c>
      <c r="H11" s="4">
        <v>1110</v>
      </c>
      <c r="I11" s="4">
        <v>1108</v>
      </c>
      <c r="J11" s="14">
        <f>IF(H11=0,"-",I11/H11)</f>
        <v>0.9981981981981982</v>
      </c>
      <c r="K11" s="4">
        <v>489</v>
      </c>
      <c r="L11" s="4">
        <v>488</v>
      </c>
      <c r="M11" s="14">
        <f>IF(K11=0,"-",L11/K11)</f>
        <v>0.9979550102249489</v>
      </c>
      <c r="N11" s="4">
        <v>879</v>
      </c>
      <c r="O11" s="4">
        <v>875</v>
      </c>
      <c r="P11" s="14">
        <f>IF(N11=0,"-",O11/N11)</f>
        <v>0.9954493742889647</v>
      </c>
      <c r="Q11" s="4">
        <v>57</v>
      </c>
      <c r="R11" s="4">
        <v>57</v>
      </c>
      <c r="S11" s="14">
        <f>IF(Q11=0,"-",R11/Q11)</f>
        <v>1</v>
      </c>
      <c r="T11" s="17">
        <f>B11+E11+H11+K11+N11+Q11</f>
        <v>5684</v>
      </c>
      <c r="U11" s="17">
        <f>C11+F11+I11+L11+O11+R11</f>
        <v>5672</v>
      </c>
      <c r="V11" s="19">
        <f>IF(T11=0,"-",U11/T11)</f>
        <v>0.9978888106966924</v>
      </c>
      <c r="W11" s="20"/>
      <c r="X11" s="20"/>
      <c r="Y11" s="20"/>
      <c r="Z11" s="20"/>
    </row>
    <row r="12" spans="1:26" ht="42.75" customHeight="1">
      <c r="A12" s="12" t="s">
        <v>25</v>
      </c>
      <c r="B12" s="3">
        <v>11</v>
      </c>
      <c r="C12" s="4">
        <v>6</v>
      </c>
      <c r="D12" s="14">
        <f t="shared" si="0"/>
        <v>0.5454545454545454</v>
      </c>
      <c r="E12" s="4">
        <v>4</v>
      </c>
      <c r="F12" s="4">
        <v>2</v>
      </c>
      <c r="G12" s="14">
        <f t="shared" si="1"/>
        <v>0.5</v>
      </c>
      <c r="H12" s="4">
        <v>6</v>
      </c>
      <c r="I12" s="4">
        <v>4</v>
      </c>
      <c r="J12" s="14">
        <f t="shared" si="2"/>
        <v>0.6666666666666666</v>
      </c>
      <c r="K12" s="4">
        <v>8</v>
      </c>
      <c r="L12" s="4">
        <v>4</v>
      </c>
      <c r="M12" s="14">
        <f t="shared" si="3"/>
        <v>0.5</v>
      </c>
      <c r="N12" s="4">
        <v>1</v>
      </c>
      <c r="O12" s="4">
        <v>1</v>
      </c>
      <c r="P12" s="14">
        <f t="shared" si="4"/>
        <v>1</v>
      </c>
      <c r="Q12" s="4">
        <v>0</v>
      </c>
      <c r="R12" s="4">
        <v>0</v>
      </c>
      <c r="S12" s="14" t="str">
        <f t="shared" si="5"/>
        <v>-</v>
      </c>
      <c r="T12" s="17">
        <f t="shared" si="6"/>
        <v>30</v>
      </c>
      <c r="U12" s="17">
        <f t="shared" si="6"/>
        <v>17</v>
      </c>
      <c r="V12" s="19">
        <f t="shared" si="7"/>
        <v>0.5666666666666667</v>
      </c>
      <c r="W12" s="20"/>
      <c r="X12" s="20"/>
      <c r="Y12" s="20"/>
      <c r="Z12" s="20"/>
    </row>
    <row r="13" spans="1:26" ht="28.5" customHeight="1" thickBot="1">
      <c r="A13" s="5" t="s">
        <v>7</v>
      </c>
      <c r="B13" s="6">
        <f>SUM(B4:B12)</f>
        <v>1847</v>
      </c>
      <c r="C13" s="7">
        <f>SUM(C4:C12)</f>
        <v>1788</v>
      </c>
      <c r="D13" s="8">
        <f t="shared" si="0"/>
        <v>0.9680563075257174</v>
      </c>
      <c r="E13" s="6">
        <f>SUM(E4:E12)</f>
        <v>2238</v>
      </c>
      <c r="F13" s="6">
        <f>SUM(F4:F12)</f>
        <v>2182</v>
      </c>
      <c r="G13" s="8">
        <f t="shared" si="1"/>
        <v>0.9749776586237712</v>
      </c>
      <c r="H13" s="6">
        <f>SUM(H4:H12)</f>
        <v>1517</v>
      </c>
      <c r="I13" s="6">
        <f>SUM(I4:I12)</f>
        <v>1460</v>
      </c>
      <c r="J13" s="8">
        <f t="shared" si="2"/>
        <v>0.962425840474621</v>
      </c>
      <c r="K13" s="6">
        <f>SUM(K4:K12)</f>
        <v>710</v>
      </c>
      <c r="L13" s="6">
        <f>SUM(L4:L12)</f>
        <v>671</v>
      </c>
      <c r="M13" s="8">
        <f t="shared" si="3"/>
        <v>0.9450704225352112</v>
      </c>
      <c r="N13" s="6">
        <f>SUM(N4:N12)</f>
        <v>1250</v>
      </c>
      <c r="O13" s="6">
        <f>SUM(O4:O12)</f>
        <v>1226</v>
      </c>
      <c r="P13" s="8">
        <f t="shared" si="4"/>
        <v>0.9808</v>
      </c>
      <c r="Q13" s="6">
        <f>SUM(Q4:Q12)</f>
        <v>82</v>
      </c>
      <c r="R13" s="6">
        <f>SUM(R4:R12)</f>
        <v>80</v>
      </c>
      <c r="S13" s="8">
        <f t="shared" si="5"/>
        <v>0.975609756097561</v>
      </c>
      <c r="T13" s="7">
        <f>SUM(T4:T12)</f>
        <v>7644</v>
      </c>
      <c r="U13" s="7">
        <f>SUM(U4:U12)</f>
        <v>7407</v>
      </c>
      <c r="V13" s="8">
        <f t="shared" si="7"/>
        <v>0.9689952904238619</v>
      </c>
      <c r="W13" s="20"/>
      <c r="X13" s="20"/>
      <c r="Y13" s="20"/>
      <c r="Z13" s="20"/>
    </row>
    <row r="14" ht="12.75">
      <c r="A14" s="9" t="s">
        <v>22</v>
      </c>
    </row>
    <row r="15" ht="12.75">
      <c r="A15" s="10" t="s">
        <v>17</v>
      </c>
    </row>
    <row r="16" ht="12.75">
      <c r="A16" s="10" t="s">
        <v>18</v>
      </c>
    </row>
    <row r="17" ht="12.75">
      <c r="A17" s="10" t="s">
        <v>19</v>
      </c>
    </row>
    <row r="19" spans="1:28" ht="59.25" customHeight="1">
      <c r="A19" s="21" t="s">
        <v>23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11"/>
      <c r="X19" s="11"/>
      <c r="Y19" s="11"/>
      <c r="Z19" s="11"/>
      <c r="AA19" s="11"/>
      <c r="AB19" s="11"/>
    </row>
  </sheetData>
  <sheetProtection/>
  <mergeCells count="10">
    <mergeCell ref="A19:V19"/>
    <mergeCell ref="A1:V1"/>
    <mergeCell ref="A2:A3"/>
    <mergeCell ref="H2:J2"/>
    <mergeCell ref="E2:G2"/>
    <mergeCell ref="B2:D2"/>
    <mergeCell ref="K2:M2"/>
    <mergeCell ref="N2:P2"/>
    <mergeCell ref="Q2:S2"/>
    <mergeCell ref="T2:V2"/>
  </mergeCells>
  <printOptions/>
  <pageMargins left="0.5905511811023623" right="0.5511811023622047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Footer>&amp;L&amp;8Γραφείο Στατιστικής και Χαρτογράφησης&amp;R&amp;8&amp;D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778295</dc:creator>
  <cp:keywords/>
  <dc:description/>
  <cp:lastModifiedBy>Police</cp:lastModifiedBy>
  <cp:lastPrinted>2022-08-23T07:46:40Z</cp:lastPrinted>
  <dcterms:created xsi:type="dcterms:W3CDTF">2009-07-23T10:26:01Z</dcterms:created>
  <dcterms:modified xsi:type="dcterms:W3CDTF">2022-08-23T08:01:34Z</dcterms:modified>
  <cp:category/>
  <cp:version/>
  <cp:contentType/>
  <cp:contentStatus/>
</cp:coreProperties>
</file>